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6EF9F9C1-457B-435A-ABD1-0BC4BD23C2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C33" i="3"/>
  <c r="B33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<sst xmlns="http://schemas.openxmlformats.org/spreadsheetml/2006/main" count="92" uniqueCount="58">
  <si>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</si>
  <si>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</si>
  <si>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</si>
  <si>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</si>
  <si>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</si>
  <si>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</si>
  <si>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</si>
  <si>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</si>
  <si>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</si>
  <si>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</si>
  <si>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</si>
  <si>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</si>
  <si>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</si>
  <si>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</si>
  <si>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</si>
  <si>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</si>
  <si>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</si>
  <si>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</si>
  <si>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</si>
  <si>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</si>
  <si>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</si>
  <si>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</si>
  <si>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</si>
  <si>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</si>
  <si>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</si>
  <si>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</si>
  <si>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</si>
  <si>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</si>
  <si>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</si>
  <si>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</si>
  <si>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</si>
  <si>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</si>
  <si>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</si>
  <si>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</si>
  <si>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</si>
  <si>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</si>
  <si>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</si>
  <si>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</si>
  <si>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</si>
  <si>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</si>
  <si>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</si>
  <si>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</si>
  <si>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</si>
  <si>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</si>
  <si>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</si>
  <si>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</si>
  <si>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</si>
  <si>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</si>
  <si>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</si>
  <si>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</si>
  <si>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</si>
  <si>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</si>
  <si>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</si>
  <si>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</si>
  <si>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</si>
  <si>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</si>
  <si>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</si>
  <si>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Silao de la Victoria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</si>
</sst>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8" fillId="3" borderId="1" xfId="8" applyFont="1" applyFill="1" applyBorder="1" applyAlignment="1" applyProtection="1">
      <alignment horizontal="center" vertical="center" wrapText="1"/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38100</xdr:rowOff>
    </xdr:from>
    <xdr:to>
      <xdr:col>0</xdr:col>
      <xdr:colOff>1770278</xdr:colOff>
      <xdr:row>0</xdr:row>
      <xdr:rowOff>502920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810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0</xdr:row>
      <xdr:rowOff>28575</xdr:rowOff>
    </xdr:from>
    <xdr:to>
      <xdr:col>2</xdr:col>
      <xdr:colOff>700129</xdr:colOff>
      <xdr:row>0</xdr:row>
      <xdr:rowOff>478155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2857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70</xdr:row>
      <xdr:rowOff>57150</xdr:rowOff>
    </xdr:from>
    <xdr:to>
      <xdr:col>0</xdr:col>
      <xdr:colOff>2748492</xdr:colOff>
      <xdr:row>77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42875" y="108870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0</xdr:col>
      <xdr:colOff>4229101</xdr:colOff>
      <xdr:row>70</xdr:row>
      <xdr:rowOff>66675</xdr:rowOff>
    </xdr:from>
    <xdr:to>
      <xdr:col>2</xdr:col>
      <xdr:colOff>965241</xdr:colOff>
      <xdr:row>77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4229101" y="10525125"/>
          <a:ext cx="2965490" cy="938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view="pageBreakPreview" topLeftCell="A24" zoomScale="60" zoomScaleNormal="160" workbookViewId="0">
      <selection activeCell="Y12" sqref="Y12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281315918.01999998</v>
      </c>
      <c r="C4" s="7">
        <f>SUM(C5:C14)</f>
        <v>668852941.42999995</v>
      </c>
      <c r="D4" s="16" t="s">
        <v>39</v>
      </c>
    </row>
    <row r="5" spans="1:22" ht="11.25" customHeight="1" x14ac:dyDescent="0.2">
      <c r="A5" s="8" t="s">
        <v>3</v>
      </c>
      <c r="B5" s="9">
        <v>107619141.47</v>
      </c>
      <c r="C5" s="9">
        <v>129114079.56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17514056.670000002</v>
      </c>
      <c r="C8" s="9">
        <v>22157147.91</v>
      </c>
      <c r="D8" s="17">
        <v>400000</v>
      </c>
    </row>
    <row r="9" spans="1:22" ht="11.25" customHeight="1" x14ac:dyDescent="0.2">
      <c r="A9" s="8" t="s">
        <v>36</v>
      </c>
      <c r="B9" s="9">
        <v>785601.83</v>
      </c>
      <c r="C9" s="9">
        <v>8396334.3399999999</v>
      </c>
      <c r="D9" s="17">
        <v>500000</v>
      </c>
    </row>
    <row r="10" spans="1:22" ht="11.25" customHeight="1" x14ac:dyDescent="0.2">
      <c r="A10" s="8" t="s">
        <v>37</v>
      </c>
      <c r="B10" s="9">
        <v>3702259.59</v>
      </c>
      <c r="C10" s="9">
        <v>5505983.6600000001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0</v>
      </c>
      <c r="D11" s="17">
        <v>700000</v>
      </c>
    </row>
    <row r="12" spans="1:22" ht="20.399999999999999" x14ac:dyDescent="0.2">
      <c r="A12" s="8" t="s">
        <v>41</v>
      </c>
      <c r="B12" s="9">
        <v>151694858.46000001</v>
      </c>
      <c r="C12" s="9">
        <v>503679395.95999998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120206784.69</v>
      </c>
      <c r="C16" s="7">
        <f>SUM(C17:C32)</f>
        <v>483322374.5</v>
      </c>
      <c r="D16" s="16" t="s">
        <v>39</v>
      </c>
    </row>
    <row r="17" spans="1:4" ht="11.25" customHeight="1" x14ac:dyDescent="0.2">
      <c r="A17" s="8" t="s">
        <v>8</v>
      </c>
      <c r="B17" s="9">
        <v>69679647.379999995</v>
      </c>
      <c r="C17" s="9">
        <v>290303198.17000002</v>
      </c>
      <c r="D17" s="17">
        <v>1000</v>
      </c>
    </row>
    <row r="18" spans="1:4" ht="11.25" customHeight="1" x14ac:dyDescent="0.2">
      <c r="A18" s="8" t="s">
        <v>9</v>
      </c>
      <c r="B18" s="9">
        <v>6272905.7699999996</v>
      </c>
      <c r="C18" s="9">
        <v>44868570.799999997</v>
      </c>
      <c r="D18" s="17">
        <v>2000</v>
      </c>
    </row>
    <row r="19" spans="1:4" ht="11.25" customHeight="1" x14ac:dyDescent="0.2">
      <c r="A19" s="8" t="s">
        <v>10</v>
      </c>
      <c r="B19" s="9">
        <v>29777309.57</v>
      </c>
      <c r="C19" s="9">
        <v>96884242.760000005</v>
      </c>
      <c r="D19" s="17">
        <v>3000</v>
      </c>
    </row>
    <row r="20" spans="1:4" ht="11.25" customHeight="1" x14ac:dyDescent="0.2">
      <c r="A20" s="8" t="s">
        <v>11</v>
      </c>
      <c r="B20" s="9">
        <v>10700000.02</v>
      </c>
      <c r="C20" s="9">
        <v>26978228.5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4068635.22</v>
      </c>
      <c r="D22" s="17">
        <v>4300</v>
      </c>
    </row>
    <row r="23" spans="1:4" ht="11.25" customHeight="1" x14ac:dyDescent="0.2">
      <c r="A23" s="8" t="s">
        <v>13</v>
      </c>
      <c r="B23" s="9">
        <v>1391006.04</v>
      </c>
      <c r="C23" s="9">
        <v>15013583.630000001</v>
      </c>
      <c r="D23" s="17">
        <v>4400</v>
      </c>
    </row>
    <row r="24" spans="1:4" ht="11.25" customHeight="1" x14ac:dyDescent="0.2">
      <c r="A24" s="8" t="s">
        <v>14</v>
      </c>
      <c r="B24" s="9">
        <v>2385915.91</v>
      </c>
      <c r="C24" s="9">
        <v>4061681.77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1144233.6499999999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161109133.32999998</v>
      </c>
      <c r="C33" s="7">
        <f>C4-C16</f>
        <v>185530566.92999995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23991380.219999999</v>
      </c>
      <c r="C41" s="7">
        <f>SUM(C42:C44)</f>
        <v>97487767.5</v>
      </c>
      <c r="D41" s="16" t="s">
        <v>39</v>
      </c>
    </row>
    <row r="42" spans="1:4" ht="11.25" customHeight="1" x14ac:dyDescent="0.2">
      <c r="A42" s="8" t="s">
        <v>22</v>
      </c>
      <c r="B42" s="9">
        <v>23991380.219999999</v>
      </c>
      <c r="C42" s="9">
        <v>95843417.859999999</v>
      </c>
      <c r="D42" s="16">
        <v>6000</v>
      </c>
    </row>
    <row r="43" spans="1:4" ht="11.25" customHeight="1" x14ac:dyDescent="0.2">
      <c r="A43" s="8" t="s">
        <v>23</v>
      </c>
      <c r="B43" s="9">
        <v>0</v>
      </c>
      <c r="C43" s="9">
        <v>1644349.64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-23991380.219999999</v>
      </c>
      <c r="C45" s="7">
        <f>C36-C41</f>
        <v>-97487767.5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30000000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30000000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30000000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30417500.25</v>
      </c>
      <c r="C54" s="7">
        <f>SUM(C55+C58)</f>
        <v>94583852.150000006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10466245.529999999</v>
      </c>
      <c r="C55" s="9">
        <f>SUM(C56+C57)</f>
        <v>36866890.32</v>
      </c>
      <c r="D55" s="16" t="s">
        <v>39</v>
      </c>
    </row>
    <row r="56" spans="1:4" ht="11.25" customHeight="1" x14ac:dyDescent="0.2">
      <c r="A56" s="8" t="s">
        <v>27</v>
      </c>
      <c r="B56" s="9">
        <v>10466245.529999999</v>
      </c>
      <c r="C56" s="9">
        <v>36866890.32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19951254.719999999</v>
      </c>
      <c r="C58" s="9">
        <v>57716961.829999998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-30417500.25</v>
      </c>
      <c r="C59" s="7">
        <f>C48-C54</f>
        <v>-64583852.150000006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106700252.85999998</v>
      </c>
      <c r="C61" s="7">
        <f>C59+C45+C33</f>
        <v>23458947.279999942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43891945.68</v>
      </c>
      <c r="C63" s="7">
        <v>20432998.399999999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150592198.53999999</v>
      </c>
      <c r="C65" s="7">
        <v>43891945.68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19" t="s">
        <v>50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microsoft.com/office/2006/documentManagement/types"/>
    <ds:schemaRef ds:uri="http://purl.org/dc/elements/1.1/"/>
    <ds:schemaRef ds:uri="http://www.w3.org/XML/1998/namespace"/>
    <ds:schemaRef ds:uri="45be96a9-161b-45e5-8955-82d7971c9a35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2022-04-27T17:19:19Z</cp:lastPrinted>
  <dcterms:created xsi:type="dcterms:W3CDTF">2012-12-11T20:31:36Z</dcterms:created>
  <dcterms:modified xsi:type="dcterms:W3CDTF">2022-04-27T17:19:20Z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